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<sst xmlns="http://schemas.openxmlformats.org/spreadsheetml/2006/main" count="222" uniqueCount="205">
  <si>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</si>
  <si>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</si>
  <si>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</si>
  <si>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</si>
  <si>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</si>
  <si>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</si>
  <si>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</si>
  <si>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</si>
  <si>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</si>
  <si>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</si>
  <si>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</si>
  <si>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</si>
  <si>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</si>
  <si>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</si>
  <si>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</si>
  <si>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</si>
  <si>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</si>
  <si>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</si>
  <si>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</si>
  <si>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</si>
  <si>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</si>
  <si>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</si>
  <si>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</si>
  <si>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</si>
  <si>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</si>
  <si>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</si>
  <si>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</si>
  <si>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</si>
  <si>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</si>
  <si>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</si>
  <si>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</si>
  <si>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</si>
  <si>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</si>
  <si>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</si>
  <si>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</si>
  <si>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</si>
  <si>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</si>
  <si>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</si>
  <si>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</si>
  <si>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</si>
  <si>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</si>
  <si>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</si>
  <si>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</si>
  <si>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</si>
  <si>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</si>
  <si>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</si>
  <si>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</si>
  <si>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</si>
  <si>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</si>
  <si>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</si>
  <si>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</si>
  <si>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</si>
  <si>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</si>
  <si>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</si>
  <si>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</si>
  <si>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</si>
  <si>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</si>
  <si>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</si>
  <si>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</si>
  <si>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</si>
  <si>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</si>
  <si>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</si>
  <si>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</si>
  <si>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</si>
  <si>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</si>
  <si>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</si>
  <si>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</si>
  <si>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</si>
  <si>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</si>
  <si>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</si>
  <si>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</si>
  <si>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</si>
  <si>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</si>
  <si>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</si>
  <si>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</si>
  <si>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</si>
  <si>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</si>
  <si>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</si>
  <si>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</si>
  <si>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</si>
  <si>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</si>
  <si>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</si>
  <si>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</si>
  <si>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</si>
  <si>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</si>
  <si>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</si>
  <si>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</si>
  <si>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</si>
  <si>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</si>
  <si>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</si>
  <si>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</si>
  <si>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</si>
  <si>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</si>
  <si>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</si>
  <si>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</si>
  <si>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</si>
  <si>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</si>
  <si>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</si>
  <si>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</si>
  <si>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</si>
  <si>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</si>
  <si>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</si>
  <si>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</si>
  <si>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</si>
  <si>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</si>
  <si>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</si>
  <si>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</si>
  <si>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</si>
  <si>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</si>
  <si>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</si>
  <si>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</si>
  <si>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</si>
  <si>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</si>
  <si>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</si>
  <si>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</si>
  <si>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</si>
  <si>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</si>
  <si>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</si>
  <si>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</si>
  <si>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</si>
  <si>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</si>
  <si>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</si>
  <si>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</si>
  <si>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</si>
  <si>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</si>
  <si>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</si>
  <si>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</si>
  <si>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</si>
  <si>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</si>
  <si>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</si>
  <si>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</si>
  <si>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</si>
  <si>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</si>
  <si>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</si>
  <si>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</si>
  <si>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</si>
  <si>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</si>
  <si>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</si>
  <si>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</si>
  <si>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</si>
  <si>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</si>
  <si>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</si>
  <si>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</si>
  <si>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</si>
  <si>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</si>
  <si>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</si>
  <si>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</si>
  <si>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</si>
  <si>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</si>
  <si>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</si>
  <si>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</si>
  <si>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</si>
  <si>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</si>
  <si>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</si>
  <si>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</si>
  <si>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</si>
  <si>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</si>
  <si>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</si>
  <si>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</si>
  <si>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</si>
  <si>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</si>
  <si>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</si>
  <si>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</si>
  <si>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</si>
  <si>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</si>
  <si>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</si>
  <si>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</si>
  <si>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</si>
  <si>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</si>
  <si>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</si>
  <si>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</si>
  <si>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</si>
  <si>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</si>
  <si>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</si>
  <si>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</si>
  <si>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</si>
  <si>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</si>
  <si>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</si>
  <si>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</si>
  <si>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</si>
  <si>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</si>
  <si>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</si>
  <si>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</si>
  <si>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</si>
  <si>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</si>
  <si>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</si>
  <si>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</si>
  <si>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</si>
  <si>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</si>
  <si>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</si>
  <si>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</si>
  <si>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</si>
  <si>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</si>
  <si>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</si>
  <si>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</si>
  <si>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اللؤلؤة لصناعة الورق الصحي</t>
  </si>
  <si>
    <t>PEARL- SANITARY PAPER CONVERTING</t>
  </si>
  <si>
    <t>-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</si>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</sst>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52" workbookViewId="0">
      <selection activeCell="D58" sqref="D5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141081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3.6</v>
      </c>
      <c r="F6" s="13">
        <v>3.7</v>
      </c>
      <c r="G6" s="13">
        <v>3.42</v>
      </c>
      <c r="H6" s="13">
        <v>8.75</v>
      </c>
      <c r="I6" s="4" t="s">
        <v>137</v>
      </c>
    </row>
    <row r="7" spans="4:9" ht="20.100000000000001" customHeight="1">
      <c r="D7" s="10" t="s">
        <v>124</v>
      </c>
      <c r="E7" s="14">
        <v>215.94</v>
      </c>
      <c r="F7" s="14">
        <v>4951.5</v>
      </c>
      <c r="G7" s="14">
        <v>4775.34</v>
      </c>
      <c r="H7" s="14">
        <v>4139.09</v>
      </c>
      <c r="I7" s="4" t="s">
        <v>138</v>
      </c>
    </row>
    <row r="8" spans="4:9" ht="20.100000000000001" customHeight="1">
      <c r="D8" s="10" t="s">
        <v>24</v>
      </c>
      <c r="E8" s="14">
        <v>60</v>
      </c>
      <c r="F8" s="14">
        <v>1350</v>
      </c>
      <c r="G8" s="14">
        <v>1341</v>
      </c>
      <c r="H8" s="14">
        <v>1318</v>
      </c>
      <c r="I8" s="4" t="s">
        <v>1</v>
      </c>
    </row>
    <row r="9" spans="4:9" ht="20.100000000000001" customHeight="1">
      <c r="D9" s="10" t="s">
        <v>25</v>
      </c>
      <c r="E9" s="14">
        <v>9</v>
      </c>
      <c r="F9" s="14">
        <v>11</v>
      </c>
      <c r="G9" s="14">
        <v>9</v>
      </c>
      <c r="H9" s="14">
        <v>72</v>
      </c>
      <c r="I9" s="4" t="s">
        <v>2</v>
      </c>
    </row>
    <row r="10" spans="4:9" ht="20.100000000000001" customHeight="1">
      <c r="D10" s="10" t="s">
        <v>26</v>
      </c>
      <c r="E10" s="14">
        <v>500000</v>
      </c>
      <c r="F10" s="14">
        <v>500000</v>
      </c>
      <c r="G10" s="14">
        <v>500000</v>
      </c>
      <c r="H10" s="14">
        <v>500000</v>
      </c>
      <c r="I10" s="4" t="s">
        <v>23</v>
      </c>
    </row>
    <row r="11" spans="4:9" ht="20.100000000000001" customHeight="1">
      <c r="D11" s="10" t="s">
        <v>125</v>
      </c>
      <c r="E11" s="14">
        <v>1800000</v>
      </c>
      <c r="F11" s="14">
        <v>1850000</v>
      </c>
      <c r="G11" s="14">
        <v>1710000</v>
      </c>
      <c r="H11" s="14">
        <v>4375000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473847</v>
      </c>
      <c r="F16" s="56">
        <v>340654</v>
      </c>
      <c r="G16" s="56">
        <v>414570</v>
      </c>
      <c r="H16" s="56">
        <v>373299</v>
      </c>
      <c r="I16" s="3" t="s">
        <v>57</v>
      </c>
    </row>
    <row r="17" spans="4:9" ht="20.100000000000001" customHeight="1">
      <c r="D17" s="10" t="s">
        <v>126</v>
      </c>
      <c r="E17" s="57">
        <v>0</v>
      </c>
      <c r="F17" s="57">
        <v>0</v>
      </c>
      <c r="G17" s="57">
        <v>0</v>
      </c>
      <c r="H17" s="57">
        <v>0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0</v>
      </c>
      <c r="F19" s="57">
        <v>0</v>
      </c>
      <c r="G19" s="57">
        <v>0</v>
      </c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0</v>
      </c>
      <c r="F21" s="57">
        <v>0</v>
      </c>
      <c r="G21" s="57">
        <v>0</v>
      </c>
      <c r="H21" s="57">
        <v>0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/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672623</v>
      </c>
      <c r="F23" s="57">
        <v>542100</v>
      </c>
      <c r="G23" s="57">
        <v>451220</v>
      </c>
      <c r="H23" s="57">
        <v>411048</v>
      </c>
      <c r="I23" s="4" t="s">
        <v>59</v>
      </c>
    </row>
    <row r="24" spans="4:9" ht="20.100000000000001" customHeight="1">
      <c r="D24" s="10" t="s">
        <v>96</v>
      </c>
      <c r="E24" s="57">
        <v>0</v>
      </c>
      <c r="F24" s="57">
        <v>0</v>
      </c>
      <c r="G24" s="57">
        <v>0</v>
      </c>
      <c r="H24" s="57">
        <v>0</v>
      </c>
      <c r="I24" s="4" t="s">
        <v>80</v>
      </c>
    </row>
    <row r="25" spans="4:9" ht="20.100000000000001" customHeight="1">
      <c r="D25" s="10" t="s">
        <v>156</v>
      </c>
      <c r="E25" s="57">
        <v>961357</v>
      </c>
      <c r="F25" s="57">
        <v>1010372</v>
      </c>
      <c r="G25" s="57">
        <v>1059972</v>
      </c>
      <c r="H25" s="57">
        <v>1108767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961357</v>
      </c>
      <c r="F28" s="57">
        <v>1010372</v>
      </c>
      <c r="G28" s="57">
        <v>1059972</v>
      </c>
      <c r="H28" s="57">
        <v>1108767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>
        <v>0</v>
      </c>
      <c r="H29" s="57">
        <v>0</v>
      </c>
      <c r="I29" s="4" t="s">
        <v>173</v>
      </c>
    </row>
    <row r="30" spans="4:9" ht="20.100000000000001" customHeight="1">
      <c r="D30" s="21" t="s">
        <v>28</v>
      </c>
      <c r="E30" s="58">
        <v>1633980</v>
      </c>
      <c r="F30" s="58">
        <v>1552472</v>
      </c>
      <c r="G30" s="58">
        <v>1511192</v>
      </c>
      <c r="H30" s="58">
        <v>1519815</v>
      </c>
      <c r="I30" s="36" t="s">
        <v>174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11505</v>
      </c>
      <c r="F35" s="56">
        <v>11580</v>
      </c>
      <c r="G35" s="56">
        <v>11580</v>
      </c>
      <c r="H35" s="56">
        <v>11580</v>
      </c>
      <c r="I35" s="3" t="s">
        <v>148</v>
      </c>
    </row>
    <row r="36" spans="4:9" ht="20.100000000000001" customHeight="1">
      <c r="D36" s="10" t="s">
        <v>99</v>
      </c>
      <c r="E36" s="57">
        <v>0</v>
      </c>
      <c r="F36" s="57">
        <v>0</v>
      </c>
      <c r="G36" s="57">
        <v>0</v>
      </c>
      <c r="H36" s="57">
        <v>0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333996</v>
      </c>
      <c r="F39" s="57">
        <v>326111</v>
      </c>
      <c r="G39" s="57">
        <v>330182</v>
      </c>
      <c r="H39" s="57">
        <v>411859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>
        <v>0</v>
      </c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333996</v>
      </c>
      <c r="F43" s="58">
        <v>326111</v>
      </c>
      <c r="G43" s="58">
        <v>330182</v>
      </c>
      <c r="H43" s="58">
        <v>411859</v>
      </c>
      <c r="I43" s="37" t="s">
        <v>118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500000</v>
      </c>
      <c r="F46" s="56">
        <v>500000</v>
      </c>
      <c r="G46" s="56">
        <v>500000</v>
      </c>
      <c r="H46" s="56">
        <v>500000</v>
      </c>
      <c r="I46" s="3" t="s">
        <v>5</v>
      </c>
    </row>
    <row r="47" spans="4:9" ht="20.100000000000001" customHeight="1">
      <c r="D47" s="10" t="s">
        <v>30</v>
      </c>
      <c r="E47" s="57">
        <v>500000</v>
      </c>
      <c r="F47" s="57">
        <v>500000</v>
      </c>
      <c r="G47" s="57">
        <v>500000</v>
      </c>
      <c r="H47" s="57">
        <v>500000</v>
      </c>
      <c r="I47" s="4" t="s">
        <v>6</v>
      </c>
    </row>
    <row r="48" spans="4:9" ht="20.100000000000001" customHeight="1">
      <c r="D48" s="10" t="s">
        <v>128</v>
      </c>
      <c r="E48" s="57">
        <v>500000</v>
      </c>
      <c r="F48" s="57">
        <v>500000</v>
      </c>
      <c r="G48" s="57">
        <v>500000</v>
      </c>
      <c r="H48" s="57">
        <v>500000</v>
      </c>
      <c r="I48" s="4" t="s">
        <v>7</v>
      </c>
    </row>
    <row r="49" spans="4:9" ht="20.100000000000001" customHeight="1">
      <c r="D49" s="10" t="s">
        <v>71</v>
      </c>
      <c r="E49" s="57">
        <v>460508</v>
      </c>
      <c r="F49" s="57">
        <v>460508</v>
      </c>
      <c r="G49" s="57">
        <v>460508</v>
      </c>
      <c r="H49" s="57">
        <v>460508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/>
      <c r="H54" s="57">
        <v>0</v>
      </c>
      <c r="I54" s="4" t="s">
        <v>11</v>
      </c>
    </row>
    <row r="55" spans="4:9" ht="20.100000000000001" customHeight="1">
      <c r="D55" s="10" t="s">
        <v>202</v>
      </c>
      <c r="E55" s="57">
        <v>250000</v>
      </c>
      <c r="F55" s="57">
        <v>0</v>
      </c>
      <c r="G55" s="57">
        <v>0</v>
      </c>
      <c r="H55" s="57">
        <v>0</v>
      </c>
      <c r="I55" s="4" t="s">
        <v>198</v>
      </c>
    </row>
    <row r="56" spans="4:9" ht="20.100000000000001" customHeight="1">
      <c r="D56" s="10" t="s">
        <v>203</v>
      </c>
      <c r="E56" s="57">
        <v>0</v>
      </c>
      <c r="F56" s="57">
        <v>0</v>
      </c>
      <c r="G56" s="57">
        <v>0</v>
      </c>
      <c r="H56" s="57">
        <v>0</v>
      </c>
      <c r="I56" s="4" t="s">
        <v>199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200</v>
      </c>
    </row>
    <row r="58" spans="4:9" ht="20.100000000000001" customHeight="1">
      <c r="D58" s="10" t="s">
        <v>38</v>
      </c>
      <c r="E58" s="57">
        <v>89476</v>
      </c>
      <c r="F58" s="57">
        <v>265853</v>
      </c>
      <c r="G58" s="57">
        <v>220502</v>
      </c>
      <c r="H58" s="57">
        <v>147448</v>
      </c>
      <c r="I58" s="4" t="s">
        <v>153</v>
      </c>
    </row>
    <row r="59" spans="4:9" ht="20.100000000000001" customHeight="1">
      <c r="D59" s="10" t="s">
        <v>37</v>
      </c>
      <c r="E59" s="57">
        <v>1299984</v>
      </c>
      <c r="F59" s="57">
        <v>1226361</v>
      </c>
      <c r="G59" s="57">
        <v>1181010</v>
      </c>
      <c r="H59" s="57">
        <v>1107956</v>
      </c>
      <c r="I59" s="4" t="s">
        <v>13</v>
      </c>
    </row>
    <row r="60" spans="4:9" ht="20.100000000000001" customHeight="1">
      <c r="D60" s="42" t="s">
        <v>204</v>
      </c>
      <c r="E60" s="57">
        <v>0</v>
      </c>
      <c r="F60" s="57">
        <v>0</v>
      </c>
      <c r="G60" s="57">
        <v>0</v>
      </c>
      <c r="H60" s="57">
        <v>0</v>
      </c>
      <c r="I60" s="43" t="s">
        <v>201</v>
      </c>
    </row>
    <row r="61" spans="4:9" ht="20.100000000000001" customHeight="1">
      <c r="D61" s="11" t="s">
        <v>72</v>
      </c>
      <c r="E61" s="58">
        <v>1633980</v>
      </c>
      <c r="F61" s="58">
        <v>1552472</v>
      </c>
      <c r="G61" s="58">
        <v>1511192</v>
      </c>
      <c r="H61" s="58">
        <v>1519815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0</v>
      </c>
      <c r="F65" s="56">
        <v>0</v>
      </c>
      <c r="G65" s="56">
        <v>0</v>
      </c>
      <c r="H65" s="56">
        <v>0</v>
      </c>
      <c r="I65" s="3" t="s">
        <v>86</v>
      </c>
    </row>
    <row r="66" spans="4:9" ht="20.100000000000001" customHeight="1">
      <c r="D66" s="10" t="s">
        <v>108</v>
      </c>
      <c r="E66" s="57">
        <v>0</v>
      </c>
      <c r="F66" s="57">
        <v>0</v>
      </c>
      <c r="G66" s="57">
        <v>0</v>
      </c>
      <c r="H66" s="57">
        <v>0</v>
      </c>
      <c r="I66" s="4" t="s">
        <v>87</v>
      </c>
    </row>
    <row r="67" spans="4:9" ht="20.100000000000001" customHeight="1">
      <c r="D67" s="10" t="s">
        <v>130</v>
      </c>
      <c r="E67" s="57">
        <v>0</v>
      </c>
      <c r="F67" s="57">
        <v>0</v>
      </c>
      <c r="G67" s="57">
        <v>0</v>
      </c>
      <c r="H67" s="57">
        <v>0</v>
      </c>
      <c r="I67" s="4" t="s">
        <v>88</v>
      </c>
    </row>
    <row r="68" spans="4:9" ht="20.100000000000001" customHeight="1">
      <c r="D68" s="10" t="s">
        <v>109</v>
      </c>
      <c r="E68" s="57">
        <v>96148</v>
      </c>
      <c r="F68" s="57">
        <v>134022</v>
      </c>
      <c r="G68" s="57">
        <v>88871</v>
      </c>
      <c r="H68" s="57">
        <v>92835</v>
      </c>
      <c r="I68" s="4" t="s">
        <v>89</v>
      </c>
    </row>
    <row r="69" spans="4:9" ht="20.100000000000001" customHeight="1">
      <c r="D69" s="10" t="s">
        <v>110</v>
      </c>
      <c r="E69" s="57">
        <v>0</v>
      </c>
      <c r="F69" s="57">
        <v>0</v>
      </c>
      <c r="G69" s="57">
        <v>0</v>
      </c>
      <c r="H69" s="57">
        <v>0</v>
      </c>
      <c r="I69" s="4" t="s">
        <v>90</v>
      </c>
    </row>
    <row r="70" spans="4:9" ht="20.100000000000001" customHeight="1">
      <c r="D70" s="10" t="s">
        <v>111</v>
      </c>
      <c r="E70" s="57">
        <v>49015</v>
      </c>
      <c r="F70" s="57">
        <v>49880</v>
      </c>
      <c r="G70" s="57">
        <v>48795</v>
      </c>
      <c r="H70" s="57">
        <v>49357</v>
      </c>
      <c r="I70" s="4" t="s">
        <v>91</v>
      </c>
    </row>
    <row r="71" spans="4:9" ht="20.100000000000001" customHeight="1">
      <c r="D71" s="10" t="s">
        <v>112</v>
      </c>
      <c r="E71" s="57">
        <v>0</v>
      </c>
      <c r="F71" s="57">
        <v>0</v>
      </c>
      <c r="G71" s="57">
        <v>0</v>
      </c>
      <c r="H71" s="57">
        <v>0</v>
      </c>
      <c r="I71" s="4" t="s">
        <v>92</v>
      </c>
    </row>
    <row r="72" spans="4:9" ht="20.100000000000001" customHeight="1">
      <c r="D72" s="10" t="s">
        <v>113</v>
      </c>
      <c r="E72" s="57">
        <v>-96148</v>
      </c>
      <c r="F72" s="57">
        <v>-134022</v>
      </c>
      <c r="G72" s="57">
        <v>-88871</v>
      </c>
      <c r="H72" s="57">
        <v>-92835</v>
      </c>
      <c r="I72" s="4" t="s">
        <v>93</v>
      </c>
    </row>
    <row r="73" spans="4:9" ht="20.100000000000001" customHeight="1">
      <c r="D73" s="10" t="s">
        <v>114</v>
      </c>
      <c r="E73" s="57">
        <v>179395</v>
      </c>
      <c r="F73" s="57">
        <v>186323</v>
      </c>
      <c r="G73" s="57">
        <v>177624</v>
      </c>
      <c r="H73" s="57">
        <v>260359</v>
      </c>
      <c r="I73" s="4" t="s">
        <v>61</v>
      </c>
    </row>
    <row r="74" spans="4:9" ht="20.100000000000001" customHeight="1">
      <c r="D74" s="10" t="s">
        <v>115</v>
      </c>
      <c r="E74" s="57">
        <v>0</v>
      </c>
      <c r="F74" s="57">
        <v>0</v>
      </c>
      <c r="G74" s="57">
        <v>0</v>
      </c>
      <c r="H74" s="57">
        <v>0</v>
      </c>
      <c r="I74" s="4" t="s">
        <v>62</v>
      </c>
    </row>
    <row r="75" spans="4:9" ht="20.100000000000001" customHeight="1">
      <c r="D75" s="10" t="s">
        <v>121</v>
      </c>
      <c r="E75" s="57">
        <v>83247</v>
      </c>
      <c r="F75" s="57">
        <v>52301</v>
      </c>
      <c r="G75" s="57">
        <v>88753</v>
      </c>
      <c r="H75" s="57">
        <v>167524</v>
      </c>
      <c r="I75" s="4" t="s">
        <v>94</v>
      </c>
    </row>
    <row r="76" spans="4:9" ht="20.100000000000001" customHeight="1">
      <c r="D76" s="10" t="s">
        <v>116</v>
      </c>
      <c r="E76" s="57">
        <v>0</v>
      </c>
      <c r="F76" s="57">
        <v>0</v>
      </c>
      <c r="G76" s="57">
        <v>0</v>
      </c>
      <c r="H76" s="57">
        <v>0</v>
      </c>
      <c r="I76" s="4" t="s">
        <v>95</v>
      </c>
    </row>
    <row r="77" spans="4:9" ht="20.100000000000001" customHeight="1">
      <c r="D77" s="10" t="s">
        <v>185</v>
      </c>
      <c r="E77" s="57">
        <v>83247</v>
      </c>
      <c r="F77" s="57">
        <v>52301</v>
      </c>
      <c r="G77" s="57">
        <v>88753</v>
      </c>
      <c r="H77" s="57">
        <v>167524</v>
      </c>
      <c r="I77" s="50" t="s">
        <v>194</v>
      </c>
    </row>
    <row r="78" spans="4:9" ht="20.100000000000001" customHeight="1">
      <c r="D78" s="10" t="s">
        <v>155</v>
      </c>
      <c r="E78" s="57">
        <v>9624</v>
      </c>
      <c r="F78" s="57">
        <v>6950</v>
      </c>
      <c r="G78" s="57">
        <v>13060</v>
      </c>
      <c r="H78" s="57">
        <v>23809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7569</v>
      </c>
      <c r="H81" s="57">
        <v>10000</v>
      </c>
      <c r="I81" s="50" t="s">
        <v>191</v>
      </c>
    </row>
    <row r="82" spans="4:9" ht="20.100000000000001" customHeight="1">
      <c r="D82" s="10" t="s">
        <v>182</v>
      </c>
      <c r="E82" s="57">
        <v>73623</v>
      </c>
      <c r="F82" s="57">
        <v>45351</v>
      </c>
      <c r="G82" s="57">
        <v>68124</v>
      </c>
      <c r="H82" s="57">
        <v>133715</v>
      </c>
      <c r="I82" s="50" t="s">
        <v>181</v>
      </c>
    </row>
    <row r="83" spans="4:9" ht="20.100000000000001" customHeight="1">
      <c r="D83" s="10" t="s">
        <v>204</v>
      </c>
      <c r="E83" s="57">
        <v>0</v>
      </c>
      <c r="F83" s="57">
        <v>0</v>
      </c>
      <c r="G83" s="57">
        <v>0</v>
      </c>
      <c r="H83" s="57">
        <v>0</v>
      </c>
      <c r="I83" s="50" t="s">
        <v>201</v>
      </c>
    </row>
    <row r="84" spans="4:9" ht="20.100000000000001" customHeight="1">
      <c r="D84" s="11" t="s">
        <v>192</v>
      </c>
      <c r="E84" s="58">
        <v>73623</v>
      </c>
      <c r="F84" s="58">
        <v>45351</v>
      </c>
      <c r="G84" s="58">
        <v>68124</v>
      </c>
      <c r="H84" s="58">
        <v>133715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340654</v>
      </c>
      <c r="F88" s="56">
        <v>414570</v>
      </c>
      <c r="G88" s="56">
        <v>373299</v>
      </c>
      <c r="H88" s="56">
        <v>2142017</v>
      </c>
      <c r="I88" s="3" t="s">
        <v>15</v>
      </c>
    </row>
    <row r="89" spans="4:9" ht="20.100000000000001" customHeight="1">
      <c r="D89" s="10" t="s">
        <v>42</v>
      </c>
      <c r="E89" s="57">
        <v>133193</v>
      </c>
      <c r="F89" s="57">
        <v>-73636</v>
      </c>
      <c r="G89" s="57">
        <v>41271</v>
      </c>
      <c r="H89" s="57">
        <v>242527</v>
      </c>
      <c r="I89" s="4" t="s">
        <v>16</v>
      </c>
    </row>
    <row r="90" spans="4:9" ht="20.100000000000001" customHeight="1">
      <c r="D90" s="10" t="s">
        <v>43</v>
      </c>
      <c r="E90" s="57">
        <v>0</v>
      </c>
      <c r="F90" s="57">
        <v>-280</v>
      </c>
      <c r="G90" s="57">
        <v>0</v>
      </c>
      <c r="H90" s="57">
        <v>-11245</v>
      </c>
      <c r="I90" s="4" t="s">
        <v>17</v>
      </c>
    </row>
    <row r="91" spans="4:9" ht="20.100000000000001" customHeight="1">
      <c r="D91" s="10" t="s">
        <v>44</v>
      </c>
      <c r="E91" s="57">
        <v>0</v>
      </c>
      <c r="F91" s="57">
        <v>0</v>
      </c>
      <c r="G91" s="57">
        <v>0</v>
      </c>
      <c r="H91" s="57">
        <v>-2000000</v>
      </c>
      <c r="I91" s="4" t="s">
        <v>18</v>
      </c>
    </row>
    <row r="92" spans="4:9" ht="20.100000000000001" customHeight="1">
      <c r="D92" s="21" t="s">
        <v>46</v>
      </c>
      <c r="E92" s="58">
        <v>473847</v>
      </c>
      <c r="F92" s="58">
        <v>340654</v>
      </c>
      <c r="G92" s="58">
        <v>414570</v>
      </c>
      <c r="H92" s="58">
        <v>373299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1.2E-2</v>
      </c>
      <c r="F96" s="22">
        <f>+F8*100/F10</f>
        <v>0.27</v>
      </c>
      <c r="G96" s="22">
        <f>+G8*100/G10</f>
        <v>0.26819999999999999</v>
      </c>
      <c r="H96" s="22">
        <f>+H8*100/H10</f>
        <v>0.2636</v>
      </c>
      <c r="I96" s="3" t="s">
        <v>21</v>
      </c>
    </row>
    <row r="97" spans="1:15" ht="20.100000000000001" customHeight="1">
      <c r="D97" s="10" t="s">
        <v>48</v>
      </c>
      <c r="E97" s="13">
        <f>+E84/E10</f>
        <v>0.14724599999999999</v>
      </c>
      <c r="F97" s="13">
        <f>+F84/F10</f>
        <v>9.0702000000000005E-2</v>
      </c>
      <c r="G97" s="13">
        <f>+G84/G10</f>
        <v>0.13624800000000001</v>
      </c>
      <c r="H97" s="13">
        <f>+H84/H10</f>
        <v>0.26743</v>
      </c>
      <c r="I97" s="4" t="s">
        <v>22</v>
      </c>
    </row>
    <row r="98" spans="1:15" ht="20.100000000000001" customHeight="1">
      <c r="D98" s="10" t="s">
        <v>49</v>
      </c>
      <c r="E98" s="13">
        <f>+E55/E10</f>
        <v>0.5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2.5999680000000001</v>
      </c>
      <c r="F99" s="13">
        <f>+F59/F10</f>
        <v>2.4527220000000001</v>
      </c>
      <c r="G99" s="13">
        <f>+G59/G10</f>
        <v>2.3620199999999998</v>
      </c>
      <c r="H99" s="13">
        <f>+H59/H10</f>
        <v>2.2159119999999999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24.448881463673036</v>
      </c>
      <c r="F100" s="13">
        <f>+F11/F84</f>
        <v>40.792926286079691</v>
      </c>
      <c r="G100" s="13">
        <f>+G11/G84</f>
        <v>25.10128589043509</v>
      </c>
      <c r="H100" s="13">
        <f>+H11/H84</f>
        <v>32.718842313876529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13.888888888888889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339.56779810656997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1.3846324262452461</v>
      </c>
      <c r="F103" s="23">
        <f>+F11/F59</f>
        <v>1.5085280761537589</v>
      </c>
      <c r="G103" s="23">
        <f>+G11/G59</f>
        <v>1.4479132268143369</v>
      </c>
      <c r="H103" s="23">
        <f>+H11/H59</f>
        <v>3.9487127647668321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 t="s">
        <v>197</v>
      </c>
      <c r="F105" s="30" t="s">
        <v>197</v>
      </c>
      <c r="G105" s="30" t="s">
        <v>197</v>
      </c>
      <c r="H105" s="30" t="s">
        <v>197</v>
      </c>
      <c r="I105" s="3" t="s">
        <v>120</v>
      </c>
    </row>
    <row r="106" spans="1:15" ht="20.100000000000001" customHeight="1">
      <c r="D106" s="10" t="s">
        <v>74</v>
      </c>
      <c r="E106" s="31" t="s">
        <v>197</v>
      </c>
      <c r="F106" s="31" t="s">
        <v>197</v>
      </c>
      <c r="G106" s="31" t="s">
        <v>197</v>
      </c>
      <c r="H106" s="31" t="s">
        <v>197</v>
      </c>
      <c r="I106" s="4" t="s">
        <v>146</v>
      </c>
    </row>
    <row r="107" spans="1:15" ht="20.100000000000001" customHeight="1">
      <c r="D107" s="10" t="s">
        <v>75</v>
      </c>
      <c r="E107" s="31" t="s">
        <v>197</v>
      </c>
      <c r="F107" s="31" t="s">
        <v>197</v>
      </c>
      <c r="G107" s="31" t="s">
        <v>197</v>
      </c>
      <c r="H107" s="31" t="s">
        <v>197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4.5057467043660262</v>
      </c>
      <c r="F108" s="31">
        <f>(F82+F76)*100/F30</f>
        <v>2.9212121055967515</v>
      </c>
      <c r="G108" s="31">
        <f>(G82+G76)*100/G30</f>
        <v>4.5079645736610567</v>
      </c>
      <c r="H108" s="31">
        <f>(H82+H76)*100/H30</f>
        <v>8.7981102963189599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5.6633773954140976</v>
      </c>
      <c r="F109" s="29">
        <f>+F84*100/F59</f>
        <v>3.6980138800891416</v>
      </c>
      <c r="G109" s="29">
        <f>+G84*100/G59</f>
        <v>5.7682830797368352</v>
      </c>
      <c r="H109" s="29">
        <f>+H84*100/H59</f>
        <v>12.068620053503929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20.440641868321521</v>
      </c>
      <c r="F111" s="22">
        <f>+F43*100/F30</f>
        <v>21.005918303196452</v>
      </c>
      <c r="G111" s="22">
        <f>+G43*100/G30</f>
        <v>21.849109841767294</v>
      </c>
      <c r="H111" s="22">
        <f>+H43*100/H30</f>
        <v>27.099285110358828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79.559358131678479</v>
      </c>
      <c r="F112" s="13">
        <f>+F59*100/F30</f>
        <v>78.994081696803548</v>
      </c>
      <c r="G112" s="13">
        <f>+G59*100/G30</f>
        <v>78.150890158232713</v>
      </c>
      <c r="H112" s="13">
        <f>+H59*100/H30</f>
        <v>72.900714889641179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 t="s">
        <v>197</v>
      </c>
      <c r="F113" s="23" t="s">
        <v>197</v>
      </c>
      <c r="G113" s="23" t="s">
        <v>197</v>
      </c>
      <c r="H113" s="23" t="s">
        <v>197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2.0138654355141976</v>
      </c>
      <c r="F119" s="59">
        <f>+F23/F39</f>
        <v>1.6623174317946956</v>
      </c>
      <c r="G119" s="59">
        <f>+G23/G39</f>
        <v>1.3665796439539406</v>
      </c>
      <c r="H119" s="59">
        <f>+H23/H39</f>
        <v>0.99803087950002312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338627</v>
      </c>
      <c r="F120" s="58">
        <f>+F23-F39</f>
        <v>215989</v>
      </c>
      <c r="G120" s="58">
        <f>+G23-G39</f>
        <v>121038</v>
      </c>
      <c r="H120" s="58">
        <f>+H23-H39</f>
        <v>-811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2016-09-04T07:09:55Z</dcterms:modified>
</cp:coreProperties>
</file>